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ctive Projects" sheetId="1" r:id="rId1"/>
  </sheets>
  <definedNames>
    <definedName name="_xlnm.Print_Area" localSheetId="0">'Active Projects'!$B$2:$M$58</definedName>
  </definedNames>
  <calcPr fullCalcOnLoad="1"/>
</workbook>
</file>

<file path=xl/sharedStrings.xml><?xml version="1.0" encoding="utf-8"?>
<sst xmlns="http://schemas.openxmlformats.org/spreadsheetml/2006/main" count="287" uniqueCount="170">
  <si>
    <t>Total Units</t>
  </si>
  <si>
    <t>Housing Type</t>
  </si>
  <si>
    <t>Phase Address1</t>
  </si>
  <si>
    <t>City Counsel District</t>
  </si>
  <si>
    <t>State District</t>
  </si>
  <si>
    <t>Developer</t>
  </si>
  <si>
    <t>Rental</t>
  </si>
  <si>
    <t>Bolton Hill</t>
  </si>
  <si>
    <t>20 E Franklin</t>
  </si>
  <si>
    <t>Mt. Vernon</t>
  </si>
  <si>
    <t>Osprey Property Company</t>
  </si>
  <si>
    <t>Charles Village</t>
  </si>
  <si>
    <t>Barclay</t>
  </si>
  <si>
    <t>Episcopal Housing CDC</t>
  </si>
  <si>
    <t>Various</t>
  </si>
  <si>
    <t>Telesis</t>
  </si>
  <si>
    <t>Barclay Rental 3</t>
  </si>
  <si>
    <t>Benet House I</t>
  </si>
  <si>
    <t>400 Millington Avenue</t>
  </si>
  <si>
    <t>Mill Hill</t>
  </si>
  <si>
    <t>Bon Secours Housing II</t>
  </si>
  <si>
    <t>Bolton North I</t>
  </si>
  <si>
    <t>1600 Mt Royal Avenue</t>
  </si>
  <si>
    <t>Urban Atlantic LLC</t>
  </si>
  <si>
    <t>Bon Secours Gibbons</t>
  </si>
  <si>
    <t>901 S. Caton Avenue</t>
  </si>
  <si>
    <t>Wilhelm Park</t>
  </si>
  <si>
    <t>City Arts II</t>
  </si>
  <si>
    <t>1700 Greenmount Avenue</t>
  </si>
  <si>
    <t>Greenmount West</t>
  </si>
  <si>
    <t>Homes For America</t>
  </si>
  <si>
    <t>The Woda Group LLC</t>
  </si>
  <si>
    <t>Enterprise</t>
  </si>
  <si>
    <t>EHM@Harwood</t>
  </si>
  <si>
    <t>452 E Lorraine; 423 Whitridge</t>
  </si>
  <si>
    <t>Harwood</t>
  </si>
  <si>
    <t>Empire</t>
  </si>
  <si>
    <t>Fallstaff</t>
  </si>
  <si>
    <t>3800-3810 Fallstaff Rd</t>
  </si>
  <si>
    <t>CHAI</t>
  </si>
  <si>
    <t>Irvington</t>
  </si>
  <si>
    <t>La Cite 1</t>
  </si>
  <si>
    <t>101, 201 N Schroeder St</t>
  </si>
  <si>
    <t>Poppleton</t>
  </si>
  <si>
    <t>La Cite Holdings LLC</t>
  </si>
  <si>
    <t>Lexington Gateway</t>
  </si>
  <si>
    <t>216 North Liberty</t>
  </si>
  <si>
    <t>Downtown</t>
  </si>
  <si>
    <t>HTA Development</t>
  </si>
  <si>
    <t>Glen</t>
  </si>
  <si>
    <t>Manor South</t>
  </si>
  <si>
    <t>3617 Fords Lane</t>
  </si>
  <si>
    <t>Mary Harvin</t>
  </si>
  <si>
    <t>1600 N. Chester St.</t>
  </si>
  <si>
    <t>Broadway East</t>
  </si>
  <si>
    <t>Memorial</t>
  </si>
  <si>
    <t>301 McMechen</t>
  </si>
  <si>
    <t>Metro Heights</t>
  </si>
  <si>
    <t>2700 Reisterstown Rd</t>
  </si>
  <si>
    <t>Liberty Square</t>
  </si>
  <si>
    <t>Mulberry At Park I</t>
  </si>
  <si>
    <t>209 W Mulberry</t>
  </si>
  <si>
    <t>1901 Elgin Avenue</t>
  </si>
  <si>
    <t>Mondawmin</t>
  </si>
  <si>
    <t>North Avenue Gateway II</t>
  </si>
  <si>
    <t>O'Donnell Heights</t>
  </si>
  <si>
    <t>Michaels/AHC</t>
  </si>
  <si>
    <t>O'Donnell Phase IB</t>
  </si>
  <si>
    <t>6301 Boston Street</t>
  </si>
  <si>
    <t>Penn Square I</t>
  </si>
  <si>
    <t>2600 Pennsylvania</t>
  </si>
  <si>
    <t>Penn North</t>
  </si>
  <si>
    <t>Penn Square II</t>
  </si>
  <si>
    <t>2600 Pennsylvania Avenue</t>
  </si>
  <si>
    <t>4201 -4203 York Rd</t>
  </si>
  <si>
    <t>Wilson Park</t>
  </si>
  <si>
    <t>Empire Homes</t>
  </si>
  <si>
    <t>Sojourner Place at Argyle</t>
  </si>
  <si>
    <t>1411, 1413, 1415, 1417, 1419, 1421 Argyle Avenue</t>
  </si>
  <si>
    <t>Upton</t>
  </si>
  <si>
    <t>Development 
Stage</t>
  </si>
  <si>
    <t>Total 
Development
Cost</t>
  </si>
  <si>
    <t>Project Name</t>
  </si>
  <si>
    <t>Affordable Units</t>
  </si>
  <si>
    <t>Bailey Phase IV</t>
  </si>
  <si>
    <t>5000 Gwynn Oak; 3402 and 3404 Howard Park</t>
  </si>
  <si>
    <t>HABC</t>
  </si>
  <si>
    <t>Orchard Ridge Rental V</t>
  </si>
  <si>
    <t>Claremont Freedom</t>
  </si>
  <si>
    <t>Pennrose Properties LLC</t>
  </si>
  <si>
    <t>RAD Allendale</t>
  </si>
  <si>
    <t>3600 W Franklin</t>
  </si>
  <si>
    <t>Allendale</t>
  </si>
  <si>
    <t>RAD BE Mason</t>
  </si>
  <si>
    <t>2121 Windsor Garden Lane</t>
  </si>
  <si>
    <t>Wakefield</t>
  </si>
  <si>
    <t>PIHRL LLC</t>
  </si>
  <si>
    <t>RAD Bel Park</t>
  </si>
  <si>
    <t>3800 W Belvedere Ave</t>
  </si>
  <si>
    <t>Arlington</t>
  </si>
  <si>
    <t>Landex Development LLC</t>
  </si>
  <si>
    <t>RAD Brentwood</t>
  </si>
  <si>
    <t>401 E 25th St</t>
  </si>
  <si>
    <t>RAD Ellerslie</t>
  </si>
  <si>
    <t>601 Wyanoke</t>
  </si>
  <si>
    <t>Better Waverly</t>
  </si>
  <si>
    <t>RAD Hollins</t>
  </si>
  <si>
    <t>Hollins Market</t>
  </si>
  <si>
    <t>CPCD</t>
  </si>
  <si>
    <t>RAD Lakeview</t>
  </si>
  <si>
    <t>717 Druid Lake Drive</t>
  </si>
  <si>
    <t>Reservoir Hill</t>
  </si>
  <si>
    <t>RAD Primrose Place</t>
  </si>
  <si>
    <t>820 S Caton Ave</t>
  </si>
  <si>
    <t>St Agnes</t>
  </si>
  <si>
    <t>CHP/French Development Company</t>
  </si>
  <si>
    <t>RAD PVG Family</t>
  </si>
  <si>
    <t xml:space="preserve">201 Aisquith </t>
  </si>
  <si>
    <t>Pleasant View Gardens</t>
  </si>
  <si>
    <t>The Michaels Group</t>
  </si>
  <si>
    <t>RAD PVG Senior</t>
  </si>
  <si>
    <t>201 Aisquith</t>
  </si>
  <si>
    <t>RAD Wyman</t>
  </si>
  <si>
    <t>123 W 29th Street</t>
  </si>
  <si>
    <t>RAD Broadway Overlook</t>
  </si>
  <si>
    <t>Washington Hill</t>
  </si>
  <si>
    <t>RAD Govans Manor</t>
  </si>
  <si>
    <t>5222York Rd</t>
  </si>
  <si>
    <t>Govans</t>
  </si>
  <si>
    <t>RAD Hillside</t>
  </si>
  <si>
    <t>4902 Parkton Court</t>
  </si>
  <si>
    <t>RAD Lexington Terraces</t>
  </si>
  <si>
    <t>751 West Saratoga St</t>
  </si>
  <si>
    <t>RAD McCulloh</t>
  </si>
  <si>
    <t>501 Dolphin Street</t>
  </si>
  <si>
    <t xml:space="preserve">Upton </t>
  </si>
  <si>
    <t>RAD Chase</t>
  </si>
  <si>
    <t>1037 Cathedral</t>
  </si>
  <si>
    <t>Mount Vernon</t>
  </si>
  <si>
    <t>Market Rate Units</t>
  </si>
  <si>
    <t xml:space="preserve">3000 W North Avenue, 3006-52 W North Avenue; 1900 - 1904 Longwood St.     </t>
  </si>
  <si>
    <t>1920, 2000, 2002 Greenmount Avenue; 319, 322, 420, 424, 426, 428 E. 21st St.; 305 E. 22nd St.</t>
  </si>
  <si>
    <t>Completed</t>
  </si>
  <si>
    <t>I. Rental Projects that Added New Units to the Publicly Subsidized Housing Inventory</t>
  </si>
  <si>
    <t>Publicly Subsidized Rental Housing in Baltimore City Completed or Under Construction City Fiscal Years 2016 - 2018</t>
  </si>
  <si>
    <t>Project Address</t>
  </si>
  <si>
    <t>Under Construction</t>
  </si>
  <si>
    <t>Subtotals:</t>
  </si>
  <si>
    <t>Grand Totals</t>
  </si>
  <si>
    <t>Neighborhood</t>
  </si>
  <si>
    <t>Unity Properties Inc.</t>
  </si>
  <si>
    <t>1010 W Baltimore St</t>
  </si>
  <si>
    <t>Homes for America</t>
  </si>
  <si>
    <t>Northwest Comm.  Action</t>
  </si>
  <si>
    <t xml:space="preserve">Sources: Compiled from various databases and reports maintained by the Project Finance and CDBG Offices of the Department of Housing and Community Development, and from Housing Authority of Baltimore City data. </t>
  </si>
  <si>
    <t xml:space="preserve">Under Construction. </t>
  </si>
  <si>
    <t>The Community Builders</t>
  </si>
  <si>
    <t>fully occupied, not the date construction was finished.</t>
  </si>
  <si>
    <t>1723, 1735, 1706, 1708, 1710, 1724, 1737 E Preston St.; 1209 , 1211, 1215, 1217, 1219, 1221, 1225, 1227, 1229, 1231 N. Gay; 1113, 1125, 1129, 1203 N. Bond St.;1117, 1121, 1125, 1221, 1308 N. Caroline St.; 701, 704, 739 E. Preston St.; 707, 723 730 E. Biddle St.; 1213, 1223 N. Gay St.; 1202, 1210 Homewood St.; 1123 N. Bond St.</t>
  </si>
  <si>
    <t xml:space="preserve">Marlborough </t>
  </si>
  <si>
    <t>1701 Eutaw Place</t>
  </si>
  <si>
    <t>Franklin Lofts and Flats</t>
  </si>
  <si>
    <t>Restoration Gardens II</t>
  </si>
  <si>
    <t>East Baltimore Historic III</t>
  </si>
  <si>
    <t>Enterprise Housing Corp.</t>
  </si>
  <si>
    <t xml:space="preserve">Somerset Memorial Partners </t>
  </si>
  <si>
    <t xml:space="preserve">Some projects completed in 2016 or 2017 began construction in prior fiscal years.  For HOME Partnership Program projects, which was a funding source for most of the projects identified in part I, completion date is the date the project was  </t>
  </si>
  <si>
    <t>II. Rehab Projects that Preserved Existing Housing that is Part of the Publicly Subsidized Housing Inventory</t>
  </si>
  <si>
    <t>Rebuild Metro (Formerly TRF Development Partners)</t>
  </si>
  <si>
    <t>New Shiloh Phase II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</si>
</sst>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&quot;$&quot;#,##0.00;\(&quot;$&quot;#,##0.00\)"/>
    <numFmt numFmtId="172" formatCode="&quot;$&quot;#,##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3"/>
      <name val="Arial"/>
      <family val="2"/>
    </font>
    <font>
      <b/>
      <sz val="13"/>
      <name val="Calibri"/>
      <family val="2"/>
    </font>
    <font>
      <b/>
      <sz val="14"/>
      <name val="Arial"/>
      <family val="2"/>
    </font>
    <font>
      <sz val="10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 applyProtection="1">
      <alignment horizontal="left" vertical="top" wrapText="1" readingOrder="1"/>
      <protection locked="0"/>
    </xf>
    <xf numFmtId="0" fontId="1" fillId="0" borderId="0" xfId="0" applyFont="1" applyBorder="1" applyAlignment="1" applyProtection="1">
      <alignment horizontal="center" vertical="top" wrapText="1" readingOrder="1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 readingOrder="1"/>
    </xf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Fill="1" applyBorder="1" applyAlignment="1" applyProtection="1">
      <alignment horizontal="center" vertical="top" wrapText="1" readingOrder="1"/>
      <protection locked="0"/>
    </xf>
    <xf numFmtId="0" fontId="3" fillId="0" borderId="0" xfId="0" applyFont="1" applyBorder="1" applyAlignment="1">
      <alignment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 applyProtection="1">
      <alignment horizontal="left" vertical="top" wrapText="1" readingOrder="1"/>
      <protection locked="0"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 applyProtection="1">
      <alignment horizontal="left" vertical="top" wrapText="1" readingOrder="1"/>
      <protection locked="0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 applyProtection="1">
      <alignment horizontal="center" wrapText="1" readingOrder="1"/>
      <protection locked="0"/>
    </xf>
    <xf numFmtId="0" fontId="2" fillId="0" borderId="14" xfId="0" applyFont="1" applyFill="1" applyBorder="1" applyAlignment="1" applyProtection="1">
      <alignment horizontal="center" wrapText="1" readingOrder="1"/>
      <protection locked="0"/>
    </xf>
    <xf numFmtId="0" fontId="2" fillId="0" borderId="15" xfId="0" applyFont="1" applyFill="1" applyBorder="1" applyAlignment="1" applyProtection="1">
      <alignment horizontal="center" wrapText="1" readingOrder="1"/>
      <protection locked="0"/>
    </xf>
    <xf numFmtId="0" fontId="5" fillId="0" borderId="10" xfId="0" applyFont="1" applyBorder="1" applyAlignment="1" applyProtection="1">
      <alignment horizontal="centerContinuous" vertical="top" wrapText="1" readingOrder="1"/>
      <protection locked="0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Continuous" vertical="top" wrapText="1"/>
    </xf>
    <xf numFmtId="0" fontId="4" fillId="0" borderId="11" xfId="0" applyFont="1" applyBorder="1" applyAlignment="1">
      <alignment horizontal="centerContinuous" wrapText="1"/>
    </xf>
    <xf numFmtId="0" fontId="6" fillId="0" borderId="16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2" fillId="0" borderId="13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172" fontId="2" fillId="0" borderId="15" xfId="0" applyNumberFormat="1" applyFont="1" applyFill="1" applyBorder="1" applyAlignment="1" applyProtection="1">
      <alignment horizontal="center" wrapText="1" readingOrder="1"/>
      <protection locked="0"/>
    </xf>
    <xf numFmtId="172" fontId="1" fillId="0" borderId="11" xfId="0" applyNumberFormat="1" applyFont="1" applyBorder="1" applyAlignment="1" applyProtection="1">
      <alignment horizontal="center" vertical="top" wrapText="1" readingOrder="1"/>
      <protection locked="0"/>
    </xf>
    <xf numFmtId="172" fontId="3" fillId="0" borderId="11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 wrapText="1"/>
    </xf>
    <xf numFmtId="172" fontId="1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2" fillId="0" borderId="14" xfId="0" applyNumberFormat="1" applyFont="1" applyBorder="1" applyAlignment="1">
      <alignment horizontal="center" vertical="top" readingOrder="1"/>
    </xf>
    <xf numFmtId="0" fontId="2" fillId="0" borderId="19" xfId="0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center"/>
    </xf>
    <xf numFmtId="172" fontId="2" fillId="0" borderId="15" xfId="0" applyNumberFormat="1" applyFont="1" applyBorder="1" applyAlignment="1">
      <alignment horizontal="center" vertical="top" readingOrder="1"/>
    </xf>
    <xf numFmtId="172" fontId="2" fillId="0" borderId="2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17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79"/>
  <sheetViews>
    <sheetView showGridLines="0" showRowColHeaders="0" tabSelected="1" zoomScalePageLayoutView="0" workbookViewId="0" topLeftCell="A1">
      <selection activeCell="B2" sqref="B2"/>
    </sheetView>
  </sheetViews>
  <sheetFormatPr defaultColWidth="9.140625" defaultRowHeight="12.75"/>
  <cols>
    <col min="2" max="2" width="27.7109375" style="0" customWidth="1"/>
    <col min="3" max="3" width="12.00390625" style="0" customWidth="1"/>
    <col min="4" max="4" width="9.00390625" style="0" customWidth="1"/>
    <col min="5" max="5" width="7.00390625" style="0" customWidth="1"/>
    <col min="6" max="6" width="12.8515625" style="0" bestFit="1" customWidth="1"/>
    <col min="7" max="7" width="24.28125" style="0" customWidth="1"/>
    <col min="8" max="8" width="18.7109375" style="0" customWidth="1"/>
    <col min="9" max="9" width="10.140625" style="0" customWidth="1"/>
    <col min="10" max="10" width="10.7109375" style="0" customWidth="1"/>
    <col min="11" max="11" width="26.7109375" style="0" customWidth="1"/>
    <col min="12" max="12" width="18.7109375" style="0" customWidth="1"/>
    <col min="13" max="13" width="15.00390625" style="0" customWidth="1"/>
    <col min="14" max="14" width="0.13671875" style="0" customWidth="1"/>
    <col min="16" max="16" width="12.140625" style="0" bestFit="1" customWidth="1"/>
  </cols>
  <sheetData>
    <row r="1" ht="13.5" thickBot="1"/>
    <row r="2" spans="1:36" ht="18.75" thickTop="1">
      <c r="A2" s="4"/>
      <c r="B2" s="28" t="s">
        <v>144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9.75" customHeight="1">
      <c r="A3" s="4"/>
      <c r="B3" s="13"/>
      <c r="C3" s="4"/>
      <c r="D3" s="4"/>
      <c r="E3" s="4"/>
      <c r="F3" s="4"/>
      <c r="G3" s="4"/>
      <c r="H3" s="4"/>
      <c r="I3" s="4"/>
      <c r="J3" s="4"/>
      <c r="K3" s="4"/>
      <c r="L3" s="4"/>
      <c r="M3" s="1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7.25">
      <c r="A4" s="4"/>
      <c r="B4" s="24" t="s">
        <v>143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7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45">
      <c r="A5" s="4"/>
      <c r="B5" s="21" t="s">
        <v>82</v>
      </c>
      <c r="C5" s="22" t="s">
        <v>83</v>
      </c>
      <c r="D5" s="22" t="s">
        <v>139</v>
      </c>
      <c r="E5" s="22" t="s">
        <v>0</v>
      </c>
      <c r="F5" s="22" t="s">
        <v>1</v>
      </c>
      <c r="G5" s="22" t="s">
        <v>145</v>
      </c>
      <c r="H5" s="22" t="s">
        <v>149</v>
      </c>
      <c r="I5" s="22" t="s">
        <v>3</v>
      </c>
      <c r="J5" s="22" t="s">
        <v>4</v>
      </c>
      <c r="K5" s="22" t="s">
        <v>5</v>
      </c>
      <c r="L5" s="22" t="s">
        <v>80</v>
      </c>
      <c r="M5" s="23" t="s">
        <v>81</v>
      </c>
      <c r="N5" s="4"/>
      <c r="O5" s="4"/>
      <c r="P5" s="5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30">
      <c r="A6" s="4"/>
      <c r="B6" s="15" t="s">
        <v>84</v>
      </c>
      <c r="C6" s="3">
        <v>3</v>
      </c>
      <c r="D6" s="3">
        <v>0</v>
      </c>
      <c r="E6" s="3">
        <v>3</v>
      </c>
      <c r="F6" s="3" t="s">
        <v>6</v>
      </c>
      <c r="G6" s="2" t="s">
        <v>85</v>
      </c>
      <c r="H6" s="3" t="s">
        <v>14</v>
      </c>
      <c r="I6" s="3"/>
      <c r="J6" s="3"/>
      <c r="K6" s="2" t="s">
        <v>86</v>
      </c>
      <c r="L6" s="3" t="s">
        <v>142</v>
      </c>
      <c r="M6" s="36">
        <v>1033802</v>
      </c>
      <c r="N6" s="4"/>
      <c r="O6" s="4"/>
      <c r="P6" s="5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67.5" customHeight="1">
      <c r="A7" s="4"/>
      <c r="B7" s="15" t="s">
        <v>16</v>
      </c>
      <c r="C7" s="3">
        <v>57</v>
      </c>
      <c r="D7" s="3">
        <v>0</v>
      </c>
      <c r="E7" s="3">
        <v>57</v>
      </c>
      <c r="F7" s="3" t="s">
        <v>6</v>
      </c>
      <c r="G7" s="2" t="s">
        <v>141</v>
      </c>
      <c r="H7" s="3" t="s">
        <v>12</v>
      </c>
      <c r="I7" s="3">
        <v>12</v>
      </c>
      <c r="J7" s="3">
        <v>43</v>
      </c>
      <c r="K7" s="2" t="s">
        <v>15</v>
      </c>
      <c r="L7" s="3" t="s">
        <v>142</v>
      </c>
      <c r="M7" s="36">
        <v>17534715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5">
      <c r="A8" s="4"/>
      <c r="B8" s="15" t="s">
        <v>24</v>
      </c>
      <c r="C8" s="3">
        <v>80</v>
      </c>
      <c r="D8" s="3">
        <v>0</v>
      </c>
      <c r="E8" s="3">
        <v>80</v>
      </c>
      <c r="F8" s="3" t="s">
        <v>6</v>
      </c>
      <c r="G8" s="2" t="s">
        <v>25</v>
      </c>
      <c r="H8" s="3" t="s">
        <v>26</v>
      </c>
      <c r="I8" s="3">
        <v>10</v>
      </c>
      <c r="J8" s="3">
        <v>40</v>
      </c>
      <c r="K8" s="2" t="s">
        <v>150</v>
      </c>
      <c r="L8" s="3" t="s">
        <v>142</v>
      </c>
      <c r="M8" s="36">
        <v>19400000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2:16" ht="30">
      <c r="B9" s="15" t="s">
        <v>27</v>
      </c>
      <c r="C9" s="3">
        <v>60</v>
      </c>
      <c r="D9" s="3">
        <v>0</v>
      </c>
      <c r="E9" s="3">
        <v>60</v>
      </c>
      <c r="F9" s="3" t="s">
        <v>6</v>
      </c>
      <c r="G9" s="2" t="s">
        <v>28</v>
      </c>
      <c r="H9" s="3" t="s">
        <v>29</v>
      </c>
      <c r="I9" s="3">
        <v>12</v>
      </c>
      <c r="J9" s="3">
        <v>45</v>
      </c>
      <c r="K9" s="2" t="s">
        <v>152</v>
      </c>
      <c r="L9" s="3" t="s">
        <v>142</v>
      </c>
      <c r="M9" s="36">
        <v>15639590</v>
      </c>
      <c r="P9" s="46"/>
    </row>
    <row r="10" spans="2:13" ht="199.5" customHeight="1">
      <c r="B10" s="15" t="s">
        <v>163</v>
      </c>
      <c r="C10" s="3">
        <v>43</v>
      </c>
      <c r="D10" s="3">
        <v>0</v>
      </c>
      <c r="E10" s="3">
        <v>43</v>
      </c>
      <c r="F10" s="3" t="s">
        <v>6</v>
      </c>
      <c r="G10" s="2" t="s">
        <v>158</v>
      </c>
      <c r="H10" s="3" t="s">
        <v>14</v>
      </c>
      <c r="I10" s="3">
        <v>12</v>
      </c>
      <c r="J10" s="3">
        <v>45</v>
      </c>
      <c r="K10" s="2" t="s">
        <v>168</v>
      </c>
      <c r="L10" s="3" t="s">
        <v>146</v>
      </c>
      <c r="M10" s="36">
        <v>15842265</v>
      </c>
    </row>
    <row r="11" spans="2:13" ht="30">
      <c r="B11" s="15" t="s">
        <v>33</v>
      </c>
      <c r="C11" s="3">
        <v>2</v>
      </c>
      <c r="D11" s="3">
        <v>0</v>
      </c>
      <c r="E11" s="3">
        <v>2</v>
      </c>
      <c r="F11" s="3" t="s">
        <v>6</v>
      </c>
      <c r="G11" s="2" t="s">
        <v>34</v>
      </c>
      <c r="H11" s="3" t="s">
        <v>35</v>
      </c>
      <c r="I11" s="3">
        <v>12</v>
      </c>
      <c r="J11" s="3">
        <v>43</v>
      </c>
      <c r="K11" s="2" t="s">
        <v>36</v>
      </c>
      <c r="L11" s="3" t="s">
        <v>142</v>
      </c>
      <c r="M11" s="36">
        <v>540842</v>
      </c>
    </row>
    <row r="12" spans="2:13" ht="15">
      <c r="B12" s="15" t="s">
        <v>161</v>
      </c>
      <c r="C12" s="3">
        <v>41</v>
      </c>
      <c r="D12" s="3">
        <v>0</v>
      </c>
      <c r="E12" s="3">
        <v>41</v>
      </c>
      <c r="F12" s="3" t="s">
        <v>6</v>
      </c>
      <c r="G12" s="2" t="s">
        <v>8</v>
      </c>
      <c r="H12" s="3" t="s">
        <v>9</v>
      </c>
      <c r="I12" s="3">
        <v>11</v>
      </c>
      <c r="J12" s="3">
        <v>40</v>
      </c>
      <c r="K12" s="2" t="s">
        <v>10</v>
      </c>
      <c r="L12" s="3" t="s">
        <v>142</v>
      </c>
      <c r="M12" s="36">
        <v>16276354</v>
      </c>
    </row>
    <row r="13" spans="2:13" ht="15" customHeight="1">
      <c r="B13" s="15" t="s">
        <v>41</v>
      </c>
      <c r="C13" s="3">
        <v>53</v>
      </c>
      <c r="D13" s="3">
        <v>209</v>
      </c>
      <c r="E13" s="3">
        <v>262</v>
      </c>
      <c r="F13" s="3" t="s">
        <v>6</v>
      </c>
      <c r="G13" s="2" t="s">
        <v>42</v>
      </c>
      <c r="H13" s="3" t="s">
        <v>43</v>
      </c>
      <c r="I13" s="3">
        <v>9</v>
      </c>
      <c r="J13" s="3">
        <v>40</v>
      </c>
      <c r="K13" s="2" t="s">
        <v>44</v>
      </c>
      <c r="L13" s="3" t="s">
        <v>155</v>
      </c>
      <c r="M13" s="36">
        <v>84000000</v>
      </c>
    </row>
    <row r="14" spans="2:13" ht="15" customHeight="1">
      <c r="B14" s="15" t="s">
        <v>45</v>
      </c>
      <c r="C14" s="3">
        <v>71</v>
      </c>
      <c r="D14" s="3">
        <v>0</v>
      </c>
      <c r="E14" s="3">
        <v>71</v>
      </c>
      <c r="F14" s="3" t="s">
        <v>6</v>
      </c>
      <c r="G14" s="2" t="s">
        <v>46</v>
      </c>
      <c r="H14" s="3" t="s">
        <v>47</v>
      </c>
      <c r="I14" s="3">
        <v>11</v>
      </c>
      <c r="J14" s="3">
        <v>40</v>
      </c>
      <c r="K14" s="2" t="s">
        <v>48</v>
      </c>
      <c r="L14" s="3" t="s">
        <v>146</v>
      </c>
      <c r="M14" s="36">
        <v>17548618</v>
      </c>
    </row>
    <row r="15" spans="2:13" ht="15">
      <c r="B15" s="15" t="s">
        <v>50</v>
      </c>
      <c r="C15" s="3">
        <v>90</v>
      </c>
      <c r="D15" s="3">
        <v>0</v>
      </c>
      <c r="E15" s="3">
        <v>90</v>
      </c>
      <c r="F15" s="3" t="s">
        <v>6</v>
      </c>
      <c r="G15" s="2" t="s">
        <v>51</v>
      </c>
      <c r="H15" s="3" t="s">
        <v>49</v>
      </c>
      <c r="I15" s="3">
        <v>5</v>
      </c>
      <c r="J15" s="3">
        <v>41</v>
      </c>
      <c r="K15" s="2" t="s">
        <v>39</v>
      </c>
      <c r="L15" s="3" t="s">
        <v>142</v>
      </c>
      <c r="M15" s="36">
        <v>16685352</v>
      </c>
    </row>
    <row r="16" spans="2:13" ht="15">
      <c r="B16" s="15" t="s">
        <v>52</v>
      </c>
      <c r="C16" s="3">
        <v>61</v>
      </c>
      <c r="D16" s="3">
        <v>0</v>
      </c>
      <c r="E16" s="3">
        <v>61</v>
      </c>
      <c r="F16" s="3" t="s">
        <v>6</v>
      </c>
      <c r="G16" s="2" t="s">
        <v>53</v>
      </c>
      <c r="H16" s="3" t="s">
        <v>54</v>
      </c>
      <c r="I16" s="3">
        <v>12</v>
      </c>
      <c r="J16" s="3">
        <v>45</v>
      </c>
      <c r="K16" s="2" t="s">
        <v>31</v>
      </c>
      <c r="L16" s="3" t="s">
        <v>142</v>
      </c>
      <c r="M16" s="36">
        <v>14962305</v>
      </c>
    </row>
    <row r="17" spans="2:13" ht="15">
      <c r="B17" s="15" t="s">
        <v>57</v>
      </c>
      <c r="C17" s="3">
        <v>63</v>
      </c>
      <c r="D17" s="3">
        <v>7</v>
      </c>
      <c r="E17" s="3">
        <v>70</v>
      </c>
      <c r="F17" s="3" t="s">
        <v>6</v>
      </c>
      <c r="G17" s="2" t="s">
        <v>58</v>
      </c>
      <c r="H17" s="3" t="s">
        <v>59</v>
      </c>
      <c r="I17" s="3">
        <v>7</v>
      </c>
      <c r="J17" s="3">
        <v>40</v>
      </c>
      <c r="K17" s="2" t="s">
        <v>164</v>
      </c>
      <c r="L17" s="3" t="s">
        <v>146</v>
      </c>
      <c r="M17" s="36">
        <v>19102598</v>
      </c>
    </row>
    <row r="18" spans="2:13" ht="15">
      <c r="B18" s="15" t="s">
        <v>60</v>
      </c>
      <c r="C18" s="3">
        <v>68</v>
      </c>
      <c r="D18" s="3">
        <v>0</v>
      </c>
      <c r="E18" s="3">
        <v>68</v>
      </c>
      <c r="F18" s="3" t="s">
        <v>6</v>
      </c>
      <c r="G18" s="2" t="s">
        <v>61</v>
      </c>
      <c r="H18" s="3" t="s">
        <v>47</v>
      </c>
      <c r="I18" s="3">
        <v>11</v>
      </c>
      <c r="J18" s="3">
        <v>40</v>
      </c>
      <c r="K18" s="2" t="s">
        <v>164</v>
      </c>
      <c r="L18" s="3" t="s">
        <v>142</v>
      </c>
      <c r="M18" s="36">
        <v>22000000</v>
      </c>
    </row>
    <row r="19" spans="2:13" ht="15">
      <c r="B19" s="15" t="s">
        <v>169</v>
      </c>
      <c r="C19" s="3">
        <v>65</v>
      </c>
      <c r="D19" s="3">
        <v>8</v>
      </c>
      <c r="E19" s="3">
        <v>73</v>
      </c>
      <c r="F19" s="3" t="s">
        <v>6</v>
      </c>
      <c r="G19" s="2" t="s">
        <v>62</v>
      </c>
      <c r="H19" s="3" t="s">
        <v>63</v>
      </c>
      <c r="I19" s="3">
        <v>7</v>
      </c>
      <c r="J19" s="3">
        <v>40</v>
      </c>
      <c r="K19" s="2" t="s">
        <v>150</v>
      </c>
      <c r="L19" s="3" t="s">
        <v>142</v>
      </c>
      <c r="M19" s="36">
        <v>19547585</v>
      </c>
    </row>
    <row r="20" spans="2:13" ht="45">
      <c r="B20" s="15" t="s">
        <v>64</v>
      </c>
      <c r="C20" s="3">
        <v>68</v>
      </c>
      <c r="D20" s="3">
        <v>0</v>
      </c>
      <c r="E20" s="3">
        <v>68</v>
      </c>
      <c r="F20" s="3" t="s">
        <v>6</v>
      </c>
      <c r="G20" s="2" t="s">
        <v>140</v>
      </c>
      <c r="H20" s="3" t="s">
        <v>153</v>
      </c>
      <c r="I20" s="3">
        <v>7</v>
      </c>
      <c r="J20" s="3">
        <v>40</v>
      </c>
      <c r="K20" s="2" t="s">
        <v>31</v>
      </c>
      <c r="L20" s="3" t="s">
        <v>146</v>
      </c>
      <c r="M20" s="36">
        <v>15042543</v>
      </c>
    </row>
    <row r="21" spans="2:13" ht="15" customHeight="1">
      <c r="B21" s="15" t="s">
        <v>67</v>
      </c>
      <c r="C21" s="3">
        <v>68</v>
      </c>
      <c r="D21" s="3">
        <v>0</v>
      </c>
      <c r="E21" s="3">
        <v>68</v>
      </c>
      <c r="F21" s="3" t="s">
        <v>6</v>
      </c>
      <c r="G21" s="2" t="s">
        <v>68</v>
      </c>
      <c r="H21" s="3" t="s">
        <v>65</v>
      </c>
      <c r="I21" s="3">
        <v>1</v>
      </c>
      <c r="J21" s="3">
        <v>46</v>
      </c>
      <c r="K21" s="2" t="s">
        <v>66</v>
      </c>
      <c r="L21" s="3" t="s">
        <v>142</v>
      </c>
      <c r="M21" s="36">
        <v>22265676</v>
      </c>
    </row>
    <row r="22" spans="2:13" ht="45" customHeight="1">
      <c r="B22" s="21" t="s">
        <v>82</v>
      </c>
      <c r="C22" s="22" t="s">
        <v>83</v>
      </c>
      <c r="D22" s="22" t="s">
        <v>139</v>
      </c>
      <c r="E22" s="22" t="s">
        <v>0</v>
      </c>
      <c r="F22" s="22" t="s">
        <v>1</v>
      </c>
      <c r="G22" s="22" t="s">
        <v>2</v>
      </c>
      <c r="H22" s="22" t="s">
        <v>149</v>
      </c>
      <c r="I22" s="22" t="s">
        <v>3</v>
      </c>
      <c r="J22" s="22" t="s">
        <v>4</v>
      </c>
      <c r="K22" s="22" t="s">
        <v>5</v>
      </c>
      <c r="L22" s="22" t="s">
        <v>80</v>
      </c>
      <c r="M22" s="35" t="s">
        <v>81</v>
      </c>
    </row>
    <row r="23" spans="2:13" ht="30">
      <c r="B23" s="15" t="s">
        <v>87</v>
      </c>
      <c r="C23" s="3">
        <v>57</v>
      </c>
      <c r="D23" s="3">
        <v>8</v>
      </c>
      <c r="E23" s="3">
        <v>65</v>
      </c>
      <c r="F23" s="3" t="s">
        <v>6</v>
      </c>
      <c r="G23" s="2"/>
      <c r="H23" s="3" t="s">
        <v>88</v>
      </c>
      <c r="I23" s="3">
        <v>13</v>
      </c>
      <c r="J23" s="3">
        <v>45</v>
      </c>
      <c r="K23" s="2" t="s">
        <v>89</v>
      </c>
      <c r="L23" s="3" t="s">
        <v>142</v>
      </c>
      <c r="M23" s="36">
        <v>17966496</v>
      </c>
    </row>
    <row r="24" spans="2:13" ht="15">
      <c r="B24" s="15" t="s">
        <v>69</v>
      </c>
      <c r="C24" s="3">
        <v>90</v>
      </c>
      <c r="D24" s="3">
        <v>1</v>
      </c>
      <c r="E24" s="3">
        <v>91</v>
      </c>
      <c r="F24" s="3" t="s">
        <v>6</v>
      </c>
      <c r="G24" s="2" t="s">
        <v>70</v>
      </c>
      <c r="H24" s="3" t="s">
        <v>71</v>
      </c>
      <c r="I24" s="3">
        <v>7</v>
      </c>
      <c r="J24" s="3">
        <v>40</v>
      </c>
      <c r="K24" s="2" t="s">
        <v>31</v>
      </c>
      <c r="L24" s="3" t="s">
        <v>142</v>
      </c>
      <c r="M24" s="36">
        <v>15267818</v>
      </c>
    </row>
    <row r="25" spans="2:13" ht="15" customHeight="1">
      <c r="B25" s="15" t="s">
        <v>72</v>
      </c>
      <c r="C25" s="3">
        <v>61</v>
      </c>
      <c r="D25" s="3">
        <v>0</v>
      </c>
      <c r="E25" s="3">
        <v>61</v>
      </c>
      <c r="F25" s="3" t="s">
        <v>6</v>
      </c>
      <c r="G25" s="2" t="s">
        <v>73</v>
      </c>
      <c r="H25" s="3" t="s">
        <v>71</v>
      </c>
      <c r="I25" s="3">
        <v>7</v>
      </c>
      <c r="J25" s="3">
        <v>40</v>
      </c>
      <c r="K25" s="2" t="s">
        <v>31</v>
      </c>
      <c r="L25" s="3" t="s">
        <v>142</v>
      </c>
      <c r="M25" s="36">
        <v>14729299</v>
      </c>
    </row>
    <row r="26" spans="2:13" ht="15">
      <c r="B26" s="15" t="s">
        <v>162</v>
      </c>
      <c r="C26" s="3">
        <v>42</v>
      </c>
      <c r="D26" s="3">
        <v>0</v>
      </c>
      <c r="E26" s="3">
        <v>42</v>
      </c>
      <c r="F26" s="3" t="s">
        <v>6</v>
      </c>
      <c r="G26" s="2" t="s">
        <v>74</v>
      </c>
      <c r="H26" s="3" t="s">
        <v>75</v>
      </c>
      <c r="I26" s="3">
        <v>4</v>
      </c>
      <c r="J26" s="3">
        <v>43</v>
      </c>
      <c r="K26" s="2" t="s">
        <v>76</v>
      </c>
      <c r="L26" s="3" t="s">
        <v>142</v>
      </c>
      <c r="M26" s="36">
        <v>8188537</v>
      </c>
    </row>
    <row r="27" spans="2:13" ht="30">
      <c r="B27" s="15" t="s">
        <v>77</v>
      </c>
      <c r="C27" s="3">
        <v>12</v>
      </c>
      <c r="D27" s="3">
        <v>0</v>
      </c>
      <c r="E27" s="3">
        <v>12</v>
      </c>
      <c r="F27" s="3" t="s">
        <v>6</v>
      </c>
      <c r="G27" s="2" t="s">
        <v>78</v>
      </c>
      <c r="H27" s="3" t="s">
        <v>79</v>
      </c>
      <c r="I27" s="3">
        <v>11</v>
      </c>
      <c r="J27" s="3">
        <v>40</v>
      </c>
      <c r="K27" s="2" t="s">
        <v>13</v>
      </c>
      <c r="L27" s="3" t="s">
        <v>142</v>
      </c>
      <c r="M27" s="36">
        <v>884000</v>
      </c>
    </row>
    <row r="28" spans="2:13" ht="15">
      <c r="B28" s="31" t="s">
        <v>147</v>
      </c>
      <c r="C28" s="40">
        <f>SUM(C6:C27)</f>
        <v>1155</v>
      </c>
      <c r="D28" s="40">
        <f>SUM(D6:D27)</f>
        <v>233</v>
      </c>
      <c r="E28" s="40">
        <f>SUM(E6:E27)</f>
        <v>1388</v>
      </c>
      <c r="F28" s="32"/>
      <c r="G28" s="32"/>
      <c r="H28" s="33"/>
      <c r="I28" s="34"/>
      <c r="J28" s="34"/>
      <c r="K28" s="32"/>
      <c r="L28" s="32"/>
      <c r="M28" s="43">
        <f>SUM(M6:M27)</f>
        <v>374458395</v>
      </c>
    </row>
    <row r="29" spans="2:13" ht="15">
      <c r="B29" s="16"/>
      <c r="C29" s="7"/>
      <c r="D29" s="7"/>
      <c r="E29" s="7"/>
      <c r="F29" s="6"/>
      <c r="G29" s="6"/>
      <c r="H29" s="10"/>
      <c r="I29" s="9"/>
      <c r="J29" s="9"/>
      <c r="K29" s="6"/>
      <c r="L29" s="6"/>
      <c r="M29" s="37"/>
    </row>
    <row r="30" spans="2:13" ht="17.25">
      <c r="B30" s="24" t="s">
        <v>167</v>
      </c>
      <c r="C30" s="25"/>
      <c r="D30" s="25"/>
      <c r="E30" s="25"/>
      <c r="F30" s="25"/>
      <c r="G30" s="25"/>
      <c r="H30" s="26"/>
      <c r="I30" s="25"/>
      <c r="J30" s="25"/>
      <c r="K30" s="25"/>
      <c r="L30" s="25"/>
      <c r="M30" s="38"/>
    </row>
    <row r="31" spans="2:13" ht="17.25">
      <c r="B31" s="24"/>
      <c r="C31" s="25"/>
      <c r="D31" s="25"/>
      <c r="E31" s="25"/>
      <c r="F31" s="25"/>
      <c r="G31" s="25"/>
      <c r="H31" s="26"/>
      <c r="I31" s="25"/>
      <c r="J31" s="25"/>
      <c r="K31" s="25"/>
      <c r="L31" s="25"/>
      <c r="M31" s="38"/>
    </row>
    <row r="32" spans="2:13" ht="15">
      <c r="B32" s="17" t="s">
        <v>17</v>
      </c>
      <c r="C32" s="11">
        <v>101</v>
      </c>
      <c r="D32" s="11">
        <v>0</v>
      </c>
      <c r="E32" s="11">
        <v>101</v>
      </c>
      <c r="F32" s="11" t="s">
        <v>6</v>
      </c>
      <c r="G32" s="8" t="s">
        <v>18</v>
      </c>
      <c r="H32" s="11" t="s">
        <v>19</v>
      </c>
      <c r="I32" s="11">
        <v>9</v>
      </c>
      <c r="J32" s="11">
        <v>40</v>
      </c>
      <c r="K32" s="8" t="s">
        <v>20</v>
      </c>
      <c r="L32" s="3" t="s">
        <v>142</v>
      </c>
      <c r="M32" s="39">
        <v>12843046</v>
      </c>
    </row>
    <row r="33" spans="2:13" ht="15">
      <c r="B33" s="17" t="s">
        <v>37</v>
      </c>
      <c r="C33" s="11">
        <v>14</v>
      </c>
      <c r="D33" s="11">
        <v>2</v>
      </c>
      <c r="E33" s="11">
        <v>16</v>
      </c>
      <c r="F33" s="11" t="s">
        <v>6</v>
      </c>
      <c r="G33" s="8" t="s">
        <v>38</v>
      </c>
      <c r="H33" s="11" t="s">
        <v>37</v>
      </c>
      <c r="I33" s="11">
        <v>5</v>
      </c>
      <c r="J33" s="11">
        <v>41</v>
      </c>
      <c r="K33" s="8" t="s">
        <v>39</v>
      </c>
      <c r="L33" s="3" t="s">
        <v>142</v>
      </c>
      <c r="M33" s="39">
        <v>3739893</v>
      </c>
    </row>
    <row r="34" spans="2:13" ht="15">
      <c r="B34" s="17" t="s">
        <v>159</v>
      </c>
      <c r="C34" s="11">
        <v>227</v>
      </c>
      <c r="D34" s="11">
        <v>0</v>
      </c>
      <c r="E34" s="11">
        <v>227</v>
      </c>
      <c r="F34" s="11" t="s">
        <v>6</v>
      </c>
      <c r="G34" s="8" t="s">
        <v>160</v>
      </c>
      <c r="H34" s="11" t="s">
        <v>7</v>
      </c>
      <c r="I34" s="11">
        <v>11</v>
      </c>
      <c r="J34" s="11">
        <v>44</v>
      </c>
      <c r="K34" s="8"/>
      <c r="L34" s="3" t="s">
        <v>142</v>
      </c>
      <c r="M34" s="39">
        <v>54323312</v>
      </c>
    </row>
    <row r="35" spans="2:13" ht="15" customHeight="1">
      <c r="B35" s="17" t="s">
        <v>55</v>
      </c>
      <c r="C35" s="11">
        <v>266</v>
      </c>
      <c r="D35" s="11">
        <v>0</v>
      </c>
      <c r="E35" s="11">
        <v>266</v>
      </c>
      <c r="F35" s="11" t="s">
        <v>6</v>
      </c>
      <c r="G35" s="8" t="s">
        <v>56</v>
      </c>
      <c r="H35" s="11" t="s">
        <v>7</v>
      </c>
      <c r="I35" s="11">
        <v>11</v>
      </c>
      <c r="J35" s="11">
        <v>40</v>
      </c>
      <c r="K35" s="8" t="s">
        <v>165</v>
      </c>
      <c r="L35" s="3" t="s">
        <v>142</v>
      </c>
      <c r="M35" s="39">
        <v>79831542</v>
      </c>
    </row>
    <row r="36" spans="2:13" ht="15">
      <c r="B36" s="17" t="s">
        <v>90</v>
      </c>
      <c r="C36" s="11">
        <v>164</v>
      </c>
      <c r="D36" s="11">
        <v>0</v>
      </c>
      <c r="E36" s="11">
        <v>164</v>
      </c>
      <c r="F36" s="11" t="s">
        <v>6</v>
      </c>
      <c r="G36" s="8" t="s">
        <v>91</v>
      </c>
      <c r="H36" s="11" t="s">
        <v>92</v>
      </c>
      <c r="I36" s="11">
        <v>8</v>
      </c>
      <c r="J36" s="11">
        <v>41</v>
      </c>
      <c r="K36" s="8" t="s">
        <v>32</v>
      </c>
      <c r="L36" s="3" t="s">
        <v>142</v>
      </c>
      <c r="M36" s="39">
        <v>27473222</v>
      </c>
    </row>
    <row r="37" spans="2:13" ht="15" customHeight="1">
      <c r="B37" s="17" t="s">
        <v>93</v>
      </c>
      <c r="C37" s="11">
        <v>223</v>
      </c>
      <c r="D37" s="11">
        <v>0</v>
      </c>
      <c r="E37" s="11">
        <v>223</v>
      </c>
      <c r="F37" s="11" t="s">
        <v>6</v>
      </c>
      <c r="G37" s="8" t="s">
        <v>94</v>
      </c>
      <c r="H37" s="11" t="s">
        <v>95</v>
      </c>
      <c r="I37" s="11">
        <v>8</v>
      </c>
      <c r="J37" s="11">
        <v>41</v>
      </c>
      <c r="K37" s="8" t="s">
        <v>96</v>
      </c>
      <c r="L37" s="3" t="s">
        <v>142</v>
      </c>
      <c r="M37" s="39">
        <v>32446880</v>
      </c>
    </row>
    <row r="38" spans="2:13" ht="15" customHeight="1">
      <c r="B38" s="17" t="s">
        <v>97</v>
      </c>
      <c r="C38" s="11">
        <v>253</v>
      </c>
      <c r="D38" s="11">
        <v>0</v>
      </c>
      <c r="E38" s="11">
        <v>253</v>
      </c>
      <c r="F38" s="11" t="s">
        <v>6</v>
      </c>
      <c r="G38" s="8" t="s">
        <v>98</v>
      </c>
      <c r="H38" s="11" t="s">
        <v>99</v>
      </c>
      <c r="I38" s="11">
        <v>5</v>
      </c>
      <c r="J38" s="11">
        <v>41</v>
      </c>
      <c r="K38" s="8" t="s">
        <v>100</v>
      </c>
      <c r="L38" s="3" t="s">
        <v>142</v>
      </c>
      <c r="M38" s="39">
        <v>31444283</v>
      </c>
    </row>
    <row r="39" spans="2:13" ht="15">
      <c r="B39" s="17" t="s">
        <v>101</v>
      </c>
      <c r="C39" s="11">
        <v>150</v>
      </c>
      <c r="D39" s="11">
        <v>0</v>
      </c>
      <c r="E39" s="11">
        <v>150</v>
      </c>
      <c r="F39" s="11" t="s">
        <v>6</v>
      </c>
      <c r="G39" s="8" t="s">
        <v>102</v>
      </c>
      <c r="H39" s="11" t="s">
        <v>12</v>
      </c>
      <c r="I39" s="11">
        <v>12</v>
      </c>
      <c r="J39" s="11">
        <v>43</v>
      </c>
      <c r="K39" s="8" t="s">
        <v>15</v>
      </c>
      <c r="L39" s="3" t="s">
        <v>142</v>
      </c>
      <c r="M39" s="39">
        <v>27911223</v>
      </c>
    </row>
    <row r="40" spans="2:13" ht="15" customHeight="1">
      <c r="B40" s="17" t="s">
        <v>103</v>
      </c>
      <c r="C40" s="11">
        <v>117</v>
      </c>
      <c r="D40" s="11">
        <v>0</v>
      </c>
      <c r="E40" s="11">
        <v>117</v>
      </c>
      <c r="F40" s="11" t="s">
        <v>6</v>
      </c>
      <c r="G40" s="8" t="s">
        <v>104</v>
      </c>
      <c r="H40" s="11" t="s">
        <v>105</v>
      </c>
      <c r="I40" s="11">
        <v>4</v>
      </c>
      <c r="J40" s="11">
        <v>43</v>
      </c>
      <c r="K40" s="8" t="s">
        <v>15</v>
      </c>
      <c r="L40" s="3" t="s">
        <v>142</v>
      </c>
      <c r="M40" s="39">
        <v>24622802</v>
      </c>
    </row>
    <row r="41" spans="2:13" ht="15" customHeight="1">
      <c r="B41" s="17" t="s">
        <v>106</v>
      </c>
      <c r="C41" s="11">
        <v>130</v>
      </c>
      <c r="D41" s="11">
        <v>0</v>
      </c>
      <c r="E41" s="11">
        <v>130</v>
      </c>
      <c r="F41" s="11" t="s">
        <v>6</v>
      </c>
      <c r="G41" s="8" t="s">
        <v>151</v>
      </c>
      <c r="H41" s="11" t="s">
        <v>107</v>
      </c>
      <c r="I41" s="11">
        <v>9</v>
      </c>
      <c r="J41" s="11">
        <v>40</v>
      </c>
      <c r="K41" s="8" t="s">
        <v>108</v>
      </c>
      <c r="L41" s="3" t="s">
        <v>142</v>
      </c>
      <c r="M41" s="39">
        <v>25714148</v>
      </c>
    </row>
    <row r="42" spans="2:13" ht="15">
      <c r="B42" s="17" t="s">
        <v>109</v>
      </c>
      <c r="C42" s="11">
        <v>302</v>
      </c>
      <c r="D42" s="11">
        <v>0</v>
      </c>
      <c r="E42" s="11">
        <v>302</v>
      </c>
      <c r="F42" s="11" t="s">
        <v>6</v>
      </c>
      <c r="G42" s="8" t="s">
        <v>110</v>
      </c>
      <c r="H42" s="11" t="s">
        <v>111</v>
      </c>
      <c r="I42" s="11">
        <v>7</v>
      </c>
      <c r="J42" s="11">
        <v>40</v>
      </c>
      <c r="K42" s="8" t="s">
        <v>100</v>
      </c>
      <c r="L42" s="3" t="s">
        <v>142</v>
      </c>
      <c r="M42" s="39">
        <v>34147324</v>
      </c>
    </row>
    <row r="43" spans="2:13" ht="15" customHeight="1">
      <c r="B43" s="17" t="s">
        <v>112</v>
      </c>
      <c r="C43" s="11">
        <v>125</v>
      </c>
      <c r="D43" s="11">
        <v>0</v>
      </c>
      <c r="E43" s="11">
        <v>125</v>
      </c>
      <c r="F43" s="11" t="s">
        <v>6</v>
      </c>
      <c r="G43" s="8" t="s">
        <v>113</v>
      </c>
      <c r="H43" s="11" t="s">
        <v>114</v>
      </c>
      <c r="I43" s="11">
        <v>10</v>
      </c>
      <c r="J43" s="11">
        <v>40</v>
      </c>
      <c r="K43" s="8" t="s">
        <v>115</v>
      </c>
      <c r="L43" s="3" t="s">
        <v>142</v>
      </c>
      <c r="M43" s="39">
        <v>17743912</v>
      </c>
    </row>
    <row r="44" spans="2:13" ht="30">
      <c r="B44" s="17" t="s">
        <v>116</v>
      </c>
      <c r="C44" s="11">
        <v>201</v>
      </c>
      <c r="D44" s="11">
        <v>0</v>
      </c>
      <c r="E44" s="11">
        <v>201</v>
      </c>
      <c r="F44" s="11" t="s">
        <v>6</v>
      </c>
      <c r="G44" s="8" t="s">
        <v>117</v>
      </c>
      <c r="H44" s="11" t="s">
        <v>118</v>
      </c>
      <c r="I44" s="11">
        <v>12</v>
      </c>
      <c r="J44" s="11">
        <v>46</v>
      </c>
      <c r="K44" s="8" t="s">
        <v>119</v>
      </c>
      <c r="L44" s="3" t="s">
        <v>142</v>
      </c>
      <c r="M44" s="39">
        <v>30166522</v>
      </c>
    </row>
    <row r="45" spans="2:13" ht="30" customHeight="1">
      <c r="B45" s="17" t="s">
        <v>120</v>
      </c>
      <c r="C45" s="11">
        <v>110</v>
      </c>
      <c r="D45" s="11">
        <v>0</v>
      </c>
      <c r="E45" s="11">
        <v>110</v>
      </c>
      <c r="F45" s="11" t="s">
        <v>6</v>
      </c>
      <c r="G45" s="8" t="s">
        <v>121</v>
      </c>
      <c r="H45" s="11" t="s">
        <v>118</v>
      </c>
      <c r="I45" s="11">
        <v>12</v>
      </c>
      <c r="J45" s="11">
        <v>46</v>
      </c>
      <c r="K45" s="8" t="s">
        <v>119</v>
      </c>
      <c r="L45" s="3" t="s">
        <v>142</v>
      </c>
      <c r="M45" s="39">
        <v>16093754</v>
      </c>
    </row>
    <row r="46" spans="2:13" ht="15" customHeight="1">
      <c r="B46" s="17" t="s">
        <v>122</v>
      </c>
      <c r="C46" s="11">
        <v>175</v>
      </c>
      <c r="D46" s="11">
        <v>0</v>
      </c>
      <c r="E46" s="11">
        <v>175</v>
      </c>
      <c r="F46" s="11" t="s">
        <v>6</v>
      </c>
      <c r="G46" s="8" t="s">
        <v>123</v>
      </c>
      <c r="H46" s="11" t="s">
        <v>11</v>
      </c>
      <c r="I46" s="11">
        <v>12</v>
      </c>
      <c r="J46" s="11">
        <v>43</v>
      </c>
      <c r="K46" s="8" t="s">
        <v>89</v>
      </c>
      <c r="L46" s="3" t="s">
        <v>142</v>
      </c>
      <c r="M46" s="39">
        <v>31306276</v>
      </c>
    </row>
    <row r="47" spans="2:13" ht="15" customHeight="1">
      <c r="B47" s="17" t="s">
        <v>21</v>
      </c>
      <c r="C47" s="11">
        <v>209</v>
      </c>
      <c r="D47" s="11">
        <v>0</v>
      </c>
      <c r="E47" s="11">
        <v>209</v>
      </c>
      <c r="F47" s="11" t="s">
        <v>6</v>
      </c>
      <c r="G47" s="8" t="s">
        <v>22</v>
      </c>
      <c r="H47" s="11" t="s">
        <v>7</v>
      </c>
      <c r="I47" s="11">
        <v>11</v>
      </c>
      <c r="J47" s="11">
        <v>44</v>
      </c>
      <c r="K47" s="8" t="s">
        <v>23</v>
      </c>
      <c r="L47" s="3" t="s">
        <v>146</v>
      </c>
      <c r="M47" s="39">
        <v>32469422</v>
      </c>
    </row>
    <row r="48" spans="2:13" ht="15" customHeight="1">
      <c r="B48" s="17" t="s">
        <v>124</v>
      </c>
      <c r="C48" s="11">
        <v>84</v>
      </c>
      <c r="D48" s="11">
        <v>48</v>
      </c>
      <c r="E48" s="11">
        <v>84</v>
      </c>
      <c r="F48" s="11" t="s">
        <v>6</v>
      </c>
      <c r="G48" s="8"/>
      <c r="H48" s="11" t="s">
        <v>125</v>
      </c>
      <c r="I48" s="11">
        <v>12</v>
      </c>
      <c r="J48" s="11">
        <v>45</v>
      </c>
      <c r="K48" s="8" t="s">
        <v>100</v>
      </c>
      <c r="L48" s="3" t="s">
        <v>146</v>
      </c>
      <c r="M48" s="39">
        <v>6491626</v>
      </c>
    </row>
    <row r="49" spans="2:13" ht="15" customHeight="1">
      <c r="B49" s="17" t="s">
        <v>136</v>
      </c>
      <c r="C49" s="11">
        <v>189</v>
      </c>
      <c r="D49" s="11">
        <v>0</v>
      </c>
      <c r="E49" s="11">
        <v>189</v>
      </c>
      <c r="F49" s="11" t="s">
        <v>6</v>
      </c>
      <c r="G49" s="8" t="s">
        <v>137</v>
      </c>
      <c r="H49" s="11" t="s">
        <v>138</v>
      </c>
      <c r="I49" s="11">
        <v>11</v>
      </c>
      <c r="J49" s="11">
        <v>40</v>
      </c>
      <c r="K49" s="8" t="s">
        <v>30</v>
      </c>
      <c r="L49" s="3" t="s">
        <v>146</v>
      </c>
      <c r="M49" s="39">
        <v>35986589</v>
      </c>
    </row>
    <row r="50" spans="2:13" ht="15" customHeight="1">
      <c r="B50" s="17" t="s">
        <v>126</v>
      </c>
      <c r="C50" s="11">
        <v>191</v>
      </c>
      <c r="D50" s="11">
        <v>0</v>
      </c>
      <c r="E50" s="11">
        <v>191</v>
      </c>
      <c r="F50" s="11" t="s">
        <v>6</v>
      </c>
      <c r="G50" s="8" t="s">
        <v>127</v>
      </c>
      <c r="H50" s="11" t="s">
        <v>128</v>
      </c>
      <c r="I50" s="11">
        <v>4</v>
      </c>
      <c r="J50" s="11">
        <v>43</v>
      </c>
      <c r="K50" s="8" t="s">
        <v>96</v>
      </c>
      <c r="L50" s="3" t="s">
        <v>146</v>
      </c>
      <c r="M50" s="39">
        <v>35540144</v>
      </c>
    </row>
    <row r="51" spans="2:13" ht="15" customHeight="1">
      <c r="B51" s="17" t="s">
        <v>129</v>
      </c>
      <c r="C51" s="11">
        <v>0</v>
      </c>
      <c r="D51" s="11">
        <v>0</v>
      </c>
      <c r="E51" s="11">
        <v>30</v>
      </c>
      <c r="F51" s="11" t="s">
        <v>6</v>
      </c>
      <c r="G51" s="8" t="s">
        <v>130</v>
      </c>
      <c r="H51" s="11" t="s">
        <v>40</v>
      </c>
      <c r="I51" s="11">
        <v>8</v>
      </c>
      <c r="J51" s="11">
        <v>44</v>
      </c>
      <c r="K51" s="8" t="s">
        <v>100</v>
      </c>
      <c r="L51" s="3" t="s">
        <v>146</v>
      </c>
      <c r="M51" s="39">
        <v>20788345</v>
      </c>
    </row>
    <row r="52" spans="2:13" ht="15" customHeight="1">
      <c r="B52" s="17" t="s">
        <v>131</v>
      </c>
      <c r="C52" s="11">
        <v>47</v>
      </c>
      <c r="D52" s="11">
        <v>0</v>
      </c>
      <c r="E52" s="11">
        <v>47</v>
      </c>
      <c r="F52" s="11" t="s">
        <v>6</v>
      </c>
      <c r="G52" s="8" t="s">
        <v>132</v>
      </c>
      <c r="H52" s="11" t="s">
        <v>43</v>
      </c>
      <c r="I52" s="11">
        <v>9</v>
      </c>
      <c r="J52" s="11">
        <v>44</v>
      </c>
      <c r="K52" s="8"/>
      <c r="L52" s="3" t="s">
        <v>146</v>
      </c>
      <c r="M52" s="39">
        <v>308570</v>
      </c>
    </row>
    <row r="53" spans="2:13" ht="15">
      <c r="B53" s="17" t="s">
        <v>133</v>
      </c>
      <c r="C53" s="11">
        <v>347</v>
      </c>
      <c r="D53" s="11">
        <v>0</v>
      </c>
      <c r="E53" s="11">
        <v>349</v>
      </c>
      <c r="F53" s="11" t="s">
        <v>6</v>
      </c>
      <c r="G53" s="8" t="s">
        <v>134</v>
      </c>
      <c r="H53" s="11" t="s">
        <v>135</v>
      </c>
      <c r="I53" s="11">
        <v>11</v>
      </c>
      <c r="J53" s="11">
        <v>40</v>
      </c>
      <c r="K53" s="8" t="s">
        <v>156</v>
      </c>
      <c r="L53" s="3" t="s">
        <v>146</v>
      </c>
      <c r="M53" s="39">
        <v>67946048</v>
      </c>
    </row>
    <row r="54" spans="2:13" ht="15">
      <c r="B54" s="31" t="s">
        <v>147</v>
      </c>
      <c r="C54" s="40">
        <f>SUM(C32:C53)</f>
        <v>3625</v>
      </c>
      <c r="D54" s="40">
        <f>SUM(D32:D53)</f>
        <v>50</v>
      </c>
      <c r="E54" s="40">
        <f>SUM(E32:E53)</f>
        <v>3659</v>
      </c>
      <c r="F54" s="32"/>
      <c r="G54" s="32"/>
      <c r="H54" s="33"/>
      <c r="I54" s="34"/>
      <c r="J54" s="34"/>
      <c r="K54" s="32"/>
      <c r="L54" s="32"/>
      <c r="M54" s="43">
        <f>SUM(M32:M53)</f>
        <v>649338883</v>
      </c>
    </row>
    <row r="55" spans="2:13" ht="15.75" thickBot="1">
      <c r="B55" s="41" t="s">
        <v>148</v>
      </c>
      <c r="C55" s="42">
        <f>+C54+C28</f>
        <v>4780</v>
      </c>
      <c r="D55" s="42">
        <f>+D54+D28</f>
        <v>283</v>
      </c>
      <c r="E55" s="42">
        <f>+E54+E28</f>
        <v>5047</v>
      </c>
      <c r="F55" s="18"/>
      <c r="G55" s="18"/>
      <c r="H55" s="19"/>
      <c r="I55" s="20"/>
      <c r="J55" s="20"/>
      <c r="K55" s="18"/>
      <c r="L55" s="18"/>
      <c r="M55" s="44">
        <f>+M54+M28</f>
        <v>1023797278</v>
      </c>
    </row>
    <row r="56" spans="2:13" ht="15.75" thickTop="1">
      <c r="B56" s="45" t="s">
        <v>154</v>
      </c>
      <c r="C56" s="6"/>
      <c r="D56" s="6"/>
      <c r="E56" s="6"/>
      <c r="F56" s="6"/>
      <c r="G56" s="6"/>
      <c r="H56" s="12"/>
      <c r="I56" s="9"/>
      <c r="J56" s="9"/>
      <c r="K56" s="6"/>
      <c r="L56" s="6"/>
      <c r="M56" s="6"/>
    </row>
    <row r="57" spans="2:13" ht="15">
      <c r="B57" s="45" t="s">
        <v>166</v>
      </c>
      <c r="C57" s="6"/>
      <c r="D57" s="6"/>
      <c r="E57" s="6"/>
      <c r="F57" s="6"/>
      <c r="G57" s="6"/>
      <c r="H57" s="12"/>
      <c r="I57" s="9"/>
      <c r="J57" s="9"/>
      <c r="K57" s="6"/>
      <c r="L57" s="6"/>
      <c r="M57" s="6"/>
    </row>
    <row r="58" spans="2:13" ht="15">
      <c r="B58" s="45" t="s">
        <v>157</v>
      </c>
      <c r="C58" s="6"/>
      <c r="D58" s="6"/>
      <c r="E58" s="6"/>
      <c r="F58" s="6"/>
      <c r="G58" s="6"/>
      <c r="H58" s="12"/>
      <c r="I58" s="9"/>
      <c r="J58" s="9"/>
      <c r="K58" s="6"/>
      <c r="L58" s="6"/>
      <c r="M58" s="6"/>
    </row>
    <row r="59" spans="2:13" ht="15">
      <c r="B59" s="6"/>
      <c r="C59" s="6"/>
      <c r="D59" s="6"/>
      <c r="E59" s="6"/>
      <c r="F59" s="6"/>
      <c r="G59" s="6"/>
      <c r="H59" s="12"/>
      <c r="I59" s="9"/>
      <c r="J59" s="9"/>
      <c r="K59" s="6"/>
      <c r="L59" s="6"/>
      <c r="M59" s="6"/>
    </row>
    <row r="60" spans="2:13" ht="15">
      <c r="B60" s="6"/>
      <c r="C60" s="6"/>
      <c r="D60" s="6"/>
      <c r="E60" s="6"/>
      <c r="F60" s="6"/>
      <c r="G60" s="6"/>
      <c r="H60" s="12"/>
      <c r="I60" s="9"/>
      <c r="J60" s="9"/>
      <c r="K60" s="6"/>
      <c r="L60" s="6"/>
      <c r="M60" s="6"/>
    </row>
    <row r="61" spans="2:13" ht="15">
      <c r="B61" s="6"/>
      <c r="C61" s="6"/>
      <c r="D61" s="6"/>
      <c r="E61" s="6"/>
      <c r="F61" s="6"/>
      <c r="G61" s="6"/>
      <c r="H61" s="12"/>
      <c r="I61" s="9"/>
      <c r="J61" s="9"/>
      <c r="K61" s="6"/>
      <c r="L61" s="6"/>
      <c r="M61" s="6"/>
    </row>
    <row r="62" spans="2:13" ht="15">
      <c r="B62" s="6"/>
      <c r="C62" s="6"/>
      <c r="D62" s="6"/>
      <c r="E62" s="6"/>
      <c r="F62" s="6"/>
      <c r="G62" s="6"/>
      <c r="H62" s="12"/>
      <c r="I62" s="9"/>
      <c r="J62" s="9"/>
      <c r="K62" s="6"/>
      <c r="L62" s="6"/>
      <c r="M62" s="6"/>
    </row>
    <row r="63" spans="2:13" ht="15">
      <c r="B63" s="6"/>
      <c r="C63" s="6"/>
      <c r="D63" s="6"/>
      <c r="E63" s="6"/>
      <c r="F63" s="6"/>
      <c r="G63" s="6"/>
      <c r="H63" s="6"/>
      <c r="I63" s="9"/>
      <c r="J63" s="9"/>
      <c r="K63" s="6"/>
      <c r="L63" s="6"/>
      <c r="M63" s="6"/>
    </row>
    <row r="64" spans="2:13" ht="1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2:13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ht="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</sheetData>
  <sheetProtection/>
  <printOptions/>
  <pageMargins left="0.25" right="0.25" top="0.25" bottom="0.5" header="0" footer="0.25"/>
  <pageSetup fitToHeight="0" fitToWidth="1" horizontalDpi="600" verticalDpi="600" orientation="landscape" paperSize="5" scale="89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2018-07-19T12:59:35Z</dcterms:created>
  <dcterms:modified xsi:type="dcterms:W3CDTF">2018-07-31T21:40:17Z</dcterms:modified>
  <cp:category/>
  <cp:version/>
  <cp:contentType/>
  <cp:contentStatus/>
</cp:coreProperties>
</file>